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CONTABILIDAD\Cuenta Publica\2024\4to trim 2024\"/>
    </mc:Choice>
  </mc:AlternateContent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0" yWindow="0" windowWidth="24000" windowHeight="9615"/>
  </bookViews>
  <sheets>
    <sheet name="EAEPED_ADMIN" sheetId="1" r:id="rId1"/>
  </sheets>
  <definedNames>
    <definedName name="_xlnm.Print_Area" localSheetId="0">EAEPED_ADMIN!$A$1:$I$48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D31" i="1"/>
  <c r="E31" i="1"/>
  <c r="F31" i="1"/>
  <c r="E32" i="1"/>
  <c r="E33" i="1"/>
  <c r="E34" i="1"/>
  <c r="E35" i="1"/>
  <c r="E36" i="1"/>
  <c r="E37" i="1"/>
  <c r="E38" i="1"/>
  <c r="E39" i="1"/>
  <c r="E40" i="1"/>
  <c r="E41" i="1"/>
  <c r="E42" i="1"/>
  <c r="E44" i="1"/>
  <c r="G9" i="1" l="1"/>
  <c r="F9" i="1"/>
  <c r="F46" i="1" s="1"/>
  <c r="D9" i="1"/>
  <c r="D46" i="1" s="1"/>
  <c r="C9" i="1"/>
  <c r="H29" i="1"/>
  <c r="C31" i="1"/>
  <c r="G31" i="1"/>
  <c r="H32" i="1"/>
  <c r="H33" i="1"/>
  <c r="H34" i="1"/>
  <c r="H35" i="1"/>
  <c r="H36" i="1"/>
  <c r="H37" i="1"/>
  <c r="H38" i="1"/>
  <c r="H39" i="1"/>
  <c r="H40" i="1"/>
  <c r="H41" i="1"/>
  <c r="H42" i="1"/>
  <c r="H44" i="1"/>
  <c r="E9" i="1" l="1"/>
  <c r="H31" i="1"/>
  <c r="G46" i="1"/>
  <c r="H9" i="1" l="1"/>
  <c r="E46" i="1"/>
  <c r="C46" i="1"/>
  <c r="H46" i="1" l="1"/>
</calcChain>
</file>

<file path=xl/sharedStrings.xml><?xml version="1.0" encoding="utf-8"?>
<sst xmlns="http://schemas.openxmlformats.org/spreadsheetml/2006/main" count="50" uniqueCount="50">
  <si>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</si>
  <si>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</si>
  <si>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</si>
  <si>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</si>
  <si>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</si>
  <si>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</si>
  <si>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</si>
  <si>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</si>
  <si>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</si>
  <si>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</si>
  <si>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</si>
  <si>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</si>
  <si>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</si>
  <si>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</si>
  <si>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</si>
  <si>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</si>
  <si>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</si>
  <si>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</si>
  <si>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</si>
  <si>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</si>
  <si>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</si>
  <si>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</si>
  <si>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</si>
  <si>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</si>
  <si>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G. Dependencia o Unidad Administrativa 8</t>
  </si>
  <si>
    <t>G. Dependencia o Unidad Administrativa 9</t>
  </si>
  <si>
    <t>G. Dependencia o Unidad Administrativa 10</t>
  </si>
  <si>
    <t>G. Dependencia o Unidad Administrativa 11</t>
  </si>
  <si>
    <t>G. Dependencia o Unidad Administrativa 12</t>
  </si>
  <si>
    <t>Centro de Conciliacion Laboral del Estado de Chihuahua</t>
  </si>
  <si>
    <t>ÓRGANO DE CONTROL INTERNO</t>
  </si>
  <si>
    <t>OFICINA DEL C. DIRECTOR GENERAL</t>
  </si>
  <si>
    <t>OFICINA DEL C. DIRECTOR REGIONAL ZONA NORTE</t>
  </si>
  <si>
    <t>ASESORÍA, ORIENTACIÓN Y ATENCIÓN ZONA NORTE</t>
  </si>
  <si>
    <t>COORDINACIÓN DE NOTIFICADORES ZONA NORTE</t>
  </si>
  <si>
    <t>COORDINACIÓN DE CONCILIACIÓN ZONA NORTE</t>
  </si>
  <si>
    <t>OFICINA DEL C. DIRECTOR REGIONAL ZONA CENTRO-SUR</t>
  </si>
  <si>
    <t>ASESORÍA, ORIENTACIÓN Y ATENCIÓN ZONA CENTRO-SUR</t>
  </si>
  <si>
    <t>COORDINACIÓN DE NOTIFICADORES ZONA CENTRO SUR</t>
  </si>
  <si>
    <t>COORDINACIÓN DE CONCILIACIÓN ZONA CENTRO SUR</t>
  </si>
  <si>
    <t>OFICINA DEL C. DIRECTOR ADMINISTRATIVO</t>
  </si>
  <si>
    <t>TECNOLOGÍAS DE LA INFORMACIÓN Y COMUNICACIONES</t>
  </si>
  <si>
    <t>CAPITAL HUMANO</t>
  </si>
  <si>
    <t>RECURSOS FINANCIEROS</t>
  </si>
  <si>
    <t>RECURSOS MATERIALES</t>
  </si>
  <si>
    <t>OFICINA DEL C. DIRECTOR JURIDICO</t>
  </si>
  <si>
    <t>OFICINA DEL C. DIRECTOR DE PLANEACIÓN</t>
  </si>
  <si>
    <t>DEPARTAMENTO DE PLANEACIÓN, SEGUIMIENTO E INFORMACIÓN</t>
  </si>
  <si>
    <t>DEPARTAMENTO DE EVALUACIÓN Y CONTROL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</si>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</sst>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4" fontId="2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14" xfId="0" applyNumberFormat="1" applyFont="1" applyBorder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left" vertical="center" wrapText="1" indent="1"/>
      <protection locked="0"/>
    </xf>
    <xf numFmtId="4" fontId="4" fillId="0" borderId="0" xfId="0" applyNumberFormat="1" applyFont="1" applyBorder="1" applyAlignment="1" applyProtection="1">
      <alignment horizontal="right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/>
    <xf numFmtId="0" fontId="4" fillId="0" borderId="4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4" fillId="0" borderId="4" xfId="0" applyFont="1" applyBorder="1" applyAlignment="1" applyProtection="1">
      <alignment horizontal="justify" vertical="center" wrapText="1"/>
      <protection locked="0"/>
    </xf>
    <xf numFmtId="0" fontId="2" fillId="0" borderId="4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4" fontId="4" fillId="0" borderId="14" xfId="0" applyNumberFormat="1" applyFont="1" applyBorder="1" applyAlignment="1" applyProtection="1">
      <alignment horizontal="right" vertical="center" wrapText="1"/>
      <protection locked="0"/>
    </xf>
    <xf numFmtId="4" fontId="4" fillId="0" borderId="14" xfId="1" applyNumberFormat="1" applyFont="1" applyFill="1" applyBorder="1" applyAlignment="1" applyProtection="1">
      <alignment horizontal="right" vertical="center" wrapText="1"/>
      <protection locked="0"/>
    </xf>
    <xf numFmtId="4" fontId="2" fillId="0" borderId="14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 applyProtection="1">
      <alignment horizontal="right" vertical="center" wrapText="1"/>
      <protection locked="0"/>
    </xf>
    <xf numFmtId="4" fontId="2" fillId="0" borderId="4" xfId="0" applyNumberFormat="1" applyFont="1" applyBorder="1" applyAlignment="1">
      <alignment vertical="center" wrapText="1"/>
    </xf>
    <xf numFmtId="4" fontId="4" fillId="0" borderId="4" xfId="1" applyNumberFormat="1" applyFont="1" applyFill="1" applyBorder="1" applyAlignment="1" applyProtection="1">
      <alignment horizontal="right" vertical="center" wrapText="1"/>
      <protection locked="0"/>
    </xf>
    <xf numFmtId="4" fontId="2" fillId="0" borderId="4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4" fontId="2" fillId="0" borderId="5" xfId="0" applyNumberFormat="1" applyFont="1" applyBorder="1" applyAlignment="1" applyProtection="1">
      <alignment vertical="center" wrapText="1"/>
      <protection locked="0"/>
    </xf>
    <xf numFmtId="4" fontId="4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Border="1" applyAlignment="1">
      <alignment vertical="center" wrapText="1"/>
    </xf>
    <xf numFmtId="0" fontId="2" fillId="0" borderId="15" xfId="0" applyFont="1" applyBorder="1" applyAlignment="1">
      <alignment horizontal="left" vertical="center" wrapText="1"/>
    </xf>
    <xf numFmtId="4" fontId="2" fillId="0" borderId="15" xfId="0" applyNumberFormat="1" applyFont="1" applyBorder="1" applyAlignment="1">
      <alignment vertical="center" wrapText="1"/>
    </xf>
    <xf numFmtId="4" fontId="2" fillId="0" borderId="15" xfId="0" applyNumberFormat="1" applyFont="1" applyBorder="1" applyAlignment="1" applyProtection="1">
      <alignment vertical="center" wrapText="1"/>
      <protection locked="0"/>
    </xf>
    <xf numFmtId="0" fontId="4" fillId="0" borderId="15" xfId="0" applyFont="1" applyBorder="1" applyAlignment="1">
      <alignment horizontal="left" vertical="center" wrapText="1"/>
    </xf>
    <xf numFmtId="4" fontId="0" fillId="0" borderId="15" xfId="0" applyNumberFormat="1" applyBorder="1"/>
    <xf numFmtId="0" fontId="0" fillId="0" borderId="15" xfId="0" applyBorder="1"/>
    <xf numFmtId="0" fontId="3" fillId="0" borderId="15" xfId="0" applyFont="1" applyBorder="1" applyAlignment="1" applyProtection="1">
      <alignment horizontal="left" vertical="center" wrapText="1" indent="1"/>
      <protection locked="0"/>
    </xf>
    <xf numFmtId="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5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49</xdr:row>
      <xdr:rowOff>0</xdr:rowOff>
    </xdr:from>
    <xdr:to>
      <xdr:col>1</xdr:col>
      <xdr:colOff>2962275</xdr:colOff>
      <xdr:row>58</xdr:row>
      <xdr:rowOff>19050</xdr:rowOff>
    </xdr:to>
    <xdr:sp macro="" textlink="">
      <xdr:nvSpPr>
        <xdr:cNvPr id="2" name="Cuadro de texto 2">
          <a:extLst>
            <a:ext uri="{FF2B5EF4-FFF2-40B4-BE49-F238E27FC236}">
              <a16:creationId xmlns="" xmlns:a16="http://schemas.microsoft.com/office/drawing/2014/main" id="{28BC9F61-78DB-412B-8B3A-0C8A394C8D12}"/>
            </a:ext>
          </a:extLst>
        </xdr:cNvPr>
        <xdr:cNvSpPr txBox="1"/>
      </xdr:nvSpPr>
      <xdr:spPr>
        <a:xfrm>
          <a:off x="243417" y="9863667"/>
          <a:ext cx="2962275" cy="1352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b"/>
        <a:lstStyle/>
        <a:p>
          <a:pPr algn="ctr">
            <a:spcAft>
              <a:spcPts val="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Lic. Hugo Humberto Barajas Barrio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Director Administrativo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3164416</xdr:colOff>
      <xdr:row>54</xdr:row>
      <xdr:rowOff>31750</xdr:rowOff>
    </xdr:from>
    <xdr:to>
      <xdr:col>4</xdr:col>
      <xdr:colOff>803275</xdr:colOff>
      <xdr:row>63</xdr:row>
      <xdr:rowOff>31750</xdr:rowOff>
    </xdr:to>
    <xdr:sp macro="" textlink="">
      <xdr:nvSpPr>
        <xdr:cNvPr id="4" name="Cuadro de texto 4">
          <a:extLst>
            <a:ext uri="{FF2B5EF4-FFF2-40B4-BE49-F238E27FC236}">
              <a16:creationId xmlns="" xmlns:a16="http://schemas.microsoft.com/office/drawing/2014/main" id="{66720901-E91F-44D4-B747-4DFF98C8515E}"/>
            </a:ext>
          </a:extLst>
        </xdr:cNvPr>
        <xdr:cNvSpPr txBox="1"/>
      </xdr:nvSpPr>
      <xdr:spPr>
        <a:xfrm>
          <a:off x="3407833" y="10636250"/>
          <a:ext cx="2962275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b"/>
        <a:lstStyle/>
        <a:p>
          <a:pPr algn="ctr">
            <a:spcAft>
              <a:spcPts val="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C.P. Paulina Esmeralda Leyva Peinado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Contadora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899584</xdr:colOff>
      <xdr:row>49</xdr:row>
      <xdr:rowOff>10583</xdr:rowOff>
    </xdr:from>
    <xdr:to>
      <xdr:col>7</xdr:col>
      <xdr:colOff>940859</xdr:colOff>
      <xdr:row>58</xdr:row>
      <xdr:rowOff>58208</xdr:rowOff>
    </xdr:to>
    <xdr:sp macro="" textlink="">
      <xdr:nvSpPr>
        <xdr:cNvPr id="7" name="Cuadro de texto 3">
          <a:extLst>
            <a:ext uri="{FF2B5EF4-FFF2-40B4-BE49-F238E27FC236}">
              <a16:creationId xmlns="" xmlns:a16="http://schemas.microsoft.com/office/drawing/2014/main" id="{D6BB48CC-9FC9-4B3F-B5E7-C9776052EA0D}"/>
            </a:ext>
          </a:extLst>
        </xdr:cNvPr>
        <xdr:cNvSpPr txBox="1"/>
      </xdr:nvSpPr>
      <xdr:spPr>
        <a:xfrm>
          <a:off x="6466417" y="9874250"/>
          <a:ext cx="2962275" cy="1381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b"/>
        <a:lstStyle/>
        <a:p>
          <a:pPr algn="ctr">
            <a:spcAft>
              <a:spcPts val="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Lic. María José Minjarez Cuevas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Jefa Depto de Recursos Financieros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ADMIN">
    <pageSetUpPr fitToPage="1"/>
  </sheetPr>
  <dimension ref="B1:S161"/>
  <sheetViews>
    <sheetView tabSelected="1" topLeftCell="A9" zoomScale="90" zoomScaleNormal="90" workbookViewId="0">
      <selection activeCell="L42" sqref="L42"/>
    </sheetView>
  </sheetViews>
  <sheetFormatPr baseColWidth="10" defaultColWidth="11.42578125" defaultRowHeight="12" x14ac:dyDescent="0.2"/>
  <cols>
    <col min="1" max="1" width="3.5703125" style="5" customWidth="1"/>
    <col min="2" max="2" width="50.5703125" style="5" bestFit="1" customWidth="1"/>
    <col min="3" max="8" width="14.5703125" style="5" customWidth="1"/>
    <col min="9" max="9" width="3.5703125" style="5" customWidth="1"/>
    <col min="10" max="16384" width="11.42578125" style="5"/>
  </cols>
  <sheetData>
    <row r="1" spans="2:9" ht="11.25" customHeight="1" thickBot="1" x14ac:dyDescent="0.25">
      <c r="I1" s="6" t="s">
        <v>0</v>
      </c>
    </row>
    <row r="2" spans="2:9" x14ac:dyDescent="0.2">
      <c r="B2" s="16" t="s">
        <v>29</v>
      </c>
      <c r="C2" s="17"/>
      <c r="D2" s="17"/>
      <c r="E2" s="17"/>
      <c r="F2" s="17"/>
      <c r="G2" s="17"/>
      <c r="H2" s="18"/>
    </row>
    <row r="3" spans="2:9" x14ac:dyDescent="0.2">
      <c r="B3" s="19" t="s">
        <v>1</v>
      </c>
      <c r="C3" s="20"/>
      <c r="D3" s="20"/>
      <c r="E3" s="20"/>
      <c r="F3" s="20"/>
      <c r="G3" s="20"/>
      <c r="H3" s="21"/>
    </row>
    <row r="4" spans="2:9" x14ac:dyDescent="0.2">
      <c r="B4" s="19" t="s">
        <v>2</v>
      </c>
      <c r="C4" s="20"/>
      <c r="D4" s="20"/>
      <c r="E4" s="20"/>
      <c r="F4" s="20"/>
      <c r="G4" s="20"/>
      <c r="H4" s="21"/>
    </row>
    <row r="5" spans="2:9" x14ac:dyDescent="0.2">
      <c r="B5" s="22" t="s">
        <v>49</v>
      </c>
      <c r="C5" s="23"/>
      <c r="D5" s="23"/>
      <c r="E5" s="23"/>
      <c r="F5" s="23"/>
      <c r="G5" s="23"/>
      <c r="H5" s="24"/>
    </row>
    <row r="6" spans="2:9" ht="12.75" thickBot="1" x14ac:dyDescent="0.25">
      <c r="B6" s="25" t="s">
        <v>3</v>
      </c>
      <c r="C6" s="26"/>
      <c r="D6" s="26"/>
      <c r="E6" s="26"/>
      <c r="F6" s="26"/>
      <c r="G6" s="26"/>
      <c r="H6" s="27"/>
    </row>
    <row r="7" spans="2:9" ht="12.75" thickBot="1" x14ac:dyDescent="0.25">
      <c r="B7" s="12" t="s">
        <v>4</v>
      </c>
      <c r="C7" s="13" t="s">
        <v>5</v>
      </c>
      <c r="D7" s="14"/>
      <c r="E7" s="14"/>
      <c r="F7" s="14"/>
      <c r="G7" s="15"/>
      <c r="H7" s="12" t="s">
        <v>6</v>
      </c>
    </row>
    <row r="8" spans="2:9" ht="24.75" thickBot="1" x14ac:dyDescent="0.25">
      <c r="B8" s="19"/>
      <c r="C8" s="43" t="s">
        <v>7</v>
      </c>
      <c r="D8" s="10" t="s">
        <v>8</v>
      </c>
      <c r="E8" s="11" t="s">
        <v>9</v>
      </c>
      <c r="F8" s="11" t="s">
        <v>10</v>
      </c>
      <c r="G8" s="11" t="s">
        <v>11</v>
      </c>
      <c r="H8" s="19"/>
      <c r="I8" s="33"/>
    </row>
    <row r="9" spans="2:9" ht="24.75" customHeight="1" thickBot="1" x14ac:dyDescent="0.25">
      <c r="B9" s="52" t="s">
        <v>12</v>
      </c>
      <c r="C9" s="53">
        <f>SUM(C10:C29)</f>
        <v>60745525.999999993</v>
      </c>
      <c r="D9" s="53">
        <f>SUM(D10:D28)</f>
        <v>3223917.3599999994</v>
      </c>
      <c r="E9" s="54">
        <f>SUM(C9:D9)</f>
        <v>63969443.359999992</v>
      </c>
      <c r="F9" s="53">
        <f>SUM(F10:F29)</f>
        <v>63607156.329999991</v>
      </c>
      <c r="G9" s="53">
        <f>SUM(G10:G29)</f>
        <v>61523741.879999995</v>
      </c>
      <c r="H9" s="54">
        <f>SUM(E9-F9)</f>
        <v>362287.03000000119</v>
      </c>
      <c r="I9" s="33"/>
    </row>
    <row r="10" spans="2:9" ht="24.75" customHeight="1" thickBot="1" x14ac:dyDescent="0.3">
      <c r="B10" s="55" t="s">
        <v>30</v>
      </c>
      <c r="C10" s="56">
        <v>1141956.45</v>
      </c>
      <c r="D10" s="56">
        <v>205284.86</v>
      </c>
      <c r="E10" s="56">
        <v>1347241.31</v>
      </c>
      <c r="F10" s="56">
        <v>1265491.8999999999</v>
      </c>
      <c r="G10" s="56">
        <v>1253731.19</v>
      </c>
      <c r="H10" s="56">
        <v>81749.41</v>
      </c>
      <c r="I10" s="33"/>
    </row>
    <row r="11" spans="2:9" ht="24.75" customHeight="1" thickBot="1" x14ac:dyDescent="0.3">
      <c r="B11" s="55" t="s">
        <v>31</v>
      </c>
      <c r="C11" s="56">
        <v>8237230.2199999997</v>
      </c>
      <c r="D11" s="56">
        <v>-433539.18</v>
      </c>
      <c r="E11" s="56">
        <v>7803691.04</v>
      </c>
      <c r="F11" s="56">
        <v>7592449.7000000002</v>
      </c>
      <c r="G11" s="56">
        <v>7490950.5499999998</v>
      </c>
      <c r="H11" s="56">
        <v>211241.34</v>
      </c>
      <c r="I11" s="33"/>
    </row>
    <row r="12" spans="2:9" ht="24.75" customHeight="1" thickBot="1" x14ac:dyDescent="0.3">
      <c r="B12" s="55" t="s">
        <v>32</v>
      </c>
      <c r="C12" s="56">
        <v>2506801.77</v>
      </c>
      <c r="D12" s="56">
        <v>824750.71</v>
      </c>
      <c r="E12" s="56">
        <v>3331552.48</v>
      </c>
      <c r="F12" s="56">
        <v>3331550.11</v>
      </c>
      <c r="G12" s="56">
        <v>3237819.22</v>
      </c>
      <c r="H12" s="57">
        <v>2.37</v>
      </c>
      <c r="I12" s="33"/>
    </row>
    <row r="13" spans="2:9" ht="24.75" customHeight="1" thickBot="1" x14ac:dyDescent="0.3">
      <c r="B13" s="55" t="s">
        <v>33</v>
      </c>
      <c r="C13" s="56">
        <v>2830152.48</v>
      </c>
      <c r="D13" s="56">
        <v>-225895.82</v>
      </c>
      <c r="E13" s="56">
        <v>2604256.66</v>
      </c>
      <c r="F13" s="56">
        <v>2605800.89</v>
      </c>
      <c r="G13" s="56">
        <v>2570959.88</v>
      </c>
      <c r="H13" s="56">
        <v>-1544.23</v>
      </c>
      <c r="I13" s="33"/>
    </row>
    <row r="14" spans="2:9" ht="24.75" customHeight="1" thickBot="1" x14ac:dyDescent="0.3">
      <c r="B14" s="55" t="s">
        <v>34</v>
      </c>
      <c r="C14" s="56">
        <v>4646577.42</v>
      </c>
      <c r="D14" s="56">
        <v>-249439.26</v>
      </c>
      <c r="E14" s="56">
        <v>4397138.16</v>
      </c>
      <c r="F14" s="56">
        <v>4321500.2300000004</v>
      </c>
      <c r="G14" s="56">
        <v>4280948.67</v>
      </c>
      <c r="H14" s="56">
        <v>75637.929999999993</v>
      </c>
      <c r="I14" s="33"/>
    </row>
    <row r="15" spans="2:9" ht="24.75" customHeight="1" thickBot="1" x14ac:dyDescent="0.3">
      <c r="B15" s="55" t="s">
        <v>35</v>
      </c>
      <c r="C15" s="56">
        <v>7824749.6500000004</v>
      </c>
      <c r="D15" s="56">
        <v>1025475.78</v>
      </c>
      <c r="E15" s="56">
        <v>8850225.4299999997</v>
      </c>
      <c r="F15" s="56">
        <v>8854858.1199999992</v>
      </c>
      <c r="G15" s="56">
        <v>8758223.7300000004</v>
      </c>
      <c r="H15" s="56">
        <v>-4632.6899999999996</v>
      </c>
      <c r="I15" s="33"/>
    </row>
    <row r="16" spans="2:9" ht="24.75" customHeight="1" thickBot="1" x14ac:dyDescent="0.3">
      <c r="B16" s="55" t="s">
        <v>36</v>
      </c>
      <c r="C16" s="56">
        <v>1329512.31</v>
      </c>
      <c r="D16" s="56">
        <v>651946.78</v>
      </c>
      <c r="E16" s="56">
        <v>1981459.09</v>
      </c>
      <c r="F16" s="56">
        <v>1981459.09</v>
      </c>
      <c r="G16" s="56">
        <v>1966899.27</v>
      </c>
      <c r="H16" s="57">
        <v>0</v>
      </c>
      <c r="I16" s="33"/>
    </row>
    <row r="17" spans="2:9" ht="24.75" thickBot="1" x14ac:dyDescent="0.3">
      <c r="B17" s="58" t="s">
        <v>37</v>
      </c>
      <c r="C17" s="56">
        <v>3945543.76</v>
      </c>
      <c r="D17" s="56">
        <v>-1884091.49</v>
      </c>
      <c r="E17" s="56">
        <v>2061452.27</v>
      </c>
      <c r="F17" s="56">
        <v>2061452.27</v>
      </c>
      <c r="G17" s="56">
        <v>2036263.44</v>
      </c>
      <c r="H17" s="57">
        <v>0</v>
      </c>
      <c r="I17" s="33"/>
    </row>
    <row r="18" spans="2:9" ht="24.75" thickBot="1" x14ac:dyDescent="0.3">
      <c r="B18" s="58" t="s">
        <v>38</v>
      </c>
      <c r="C18" s="56">
        <v>3909576.51</v>
      </c>
      <c r="D18" s="56">
        <v>154363.24</v>
      </c>
      <c r="E18" s="56">
        <v>4063939.75</v>
      </c>
      <c r="F18" s="56">
        <v>4063939.75</v>
      </c>
      <c r="G18" s="56">
        <v>4017160.42</v>
      </c>
      <c r="H18" s="57">
        <v>0</v>
      </c>
      <c r="I18" s="33"/>
    </row>
    <row r="19" spans="2:9" ht="15.75" thickBot="1" x14ac:dyDescent="0.3">
      <c r="B19" s="58" t="s">
        <v>39</v>
      </c>
      <c r="C19" s="56">
        <v>8198581.8300000001</v>
      </c>
      <c r="D19" s="56">
        <v>1793417.93</v>
      </c>
      <c r="E19" s="56">
        <v>9991999.7599999998</v>
      </c>
      <c r="F19" s="56">
        <v>9995088.1999999993</v>
      </c>
      <c r="G19" s="56">
        <v>9882903.3599999994</v>
      </c>
      <c r="H19" s="56">
        <v>-3088.44</v>
      </c>
      <c r="I19" s="33"/>
    </row>
    <row r="20" spans="2:9" ht="15.75" thickBot="1" x14ac:dyDescent="0.3">
      <c r="B20" s="58" t="s">
        <v>40</v>
      </c>
      <c r="C20" s="56">
        <v>1430038.26</v>
      </c>
      <c r="D20" s="56">
        <v>148070.28</v>
      </c>
      <c r="E20" s="56">
        <v>1578108.54</v>
      </c>
      <c r="F20" s="56">
        <v>1578108.53</v>
      </c>
      <c r="G20" s="56">
        <v>1564419.15</v>
      </c>
      <c r="H20" s="57">
        <v>0.01</v>
      </c>
      <c r="I20" s="33"/>
    </row>
    <row r="21" spans="2:9" ht="15.75" thickBot="1" x14ac:dyDescent="0.3">
      <c r="B21" s="58" t="s">
        <v>41</v>
      </c>
      <c r="C21" s="56">
        <v>2195673.69</v>
      </c>
      <c r="D21" s="56">
        <v>275215.96000000002</v>
      </c>
      <c r="E21" s="56">
        <v>2470889.65</v>
      </c>
      <c r="F21" s="56">
        <v>2470889.65</v>
      </c>
      <c r="G21" s="56">
        <v>1708279.63</v>
      </c>
      <c r="H21" s="57">
        <v>0</v>
      </c>
      <c r="I21" s="33"/>
    </row>
    <row r="22" spans="2:9" ht="15.75" thickBot="1" x14ac:dyDescent="0.3">
      <c r="B22" s="58" t="s">
        <v>42</v>
      </c>
      <c r="C22" s="56">
        <v>1606842.83</v>
      </c>
      <c r="D22" s="56">
        <v>-169406.46</v>
      </c>
      <c r="E22" s="56">
        <v>1437436.37</v>
      </c>
      <c r="F22" s="56">
        <v>1437436.37</v>
      </c>
      <c r="G22" s="56">
        <v>1417628.4</v>
      </c>
      <c r="H22" s="57">
        <v>0</v>
      </c>
      <c r="I22" s="33"/>
    </row>
    <row r="23" spans="2:9" ht="15.75" thickBot="1" x14ac:dyDescent="0.3">
      <c r="B23" s="58" t="s">
        <v>43</v>
      </c>
      <c r="C23" s="56">
        <v>1510079.79</v>
      </c>
      <c r="D23" s="56">
        <v>146512.76</v>
      </c>
      <c r="E23" s="56">
        <v>1656592.55</v>
      </c>
      <c r="F23" s="56">
        <v>1648818.56</v>
      </c>
      <c r="G23" s="56">
        <v>1621053.03</v>
      </c>
      <c r="H23" s="56">
        <v>7773.99</v>
      </c>
      <c r="I23" s="33"/>
    </row>
    <row r="24" spans="2:9" ht="15.75" thickBot="1" x14ac:dyDescent="0.3">
      <c r="B24" s="58" t="s">
        <v>44</v>
      </c>
      <c r="C24" s="56">
        <v>4022882.43</v>
      </c>
      <c r="D24" s="56">
        <v>1505012.76</v>
      </c>
      <c r="E24" s="56">
        <v>5527895.1900000004</v>
      </c>
      <c r="F24" s="56">
        <v>5533669.0700000003</v>
      </c>
      <c r="G24" s="56">
        <v>4915184.4400000004</v>
      </c>
      <c r="H24" s="56">
        <v>-5773.88</v>
      </c>
      <c r="I24" s="33"/>
    </row>
    <row r="25" spans="2:9" ht="15.75" thickBot="1" x14ac:dyDescent="0.3">
      <c r="B25" s="58" t="s">
        <v>45</v>
      </c>
      <c r="C25" s="56">
        <v>1807772.35</v>
      </c>
      <c r="D25" s="56">
        <v>-486752.6</v>
      </c>
      <c r="E25" s="56">
        <v>1321019.75</v>
      </c>
      <c r="F25" s="56">
        <v>1321019.75</v>
      </c>
      <c r="G25" s="56">
        <v>1298735.99</v>
      </c>
      <c r="H25" s="57">
        <v>0</v>
      </c>
      <c r="I25" s="33"/>
    </row>
    <row r="26" spans="2:9" ht="15.75" thickBot="1" x14ac:dyDescent="0.3">
      <c r="B26" s="58" t="s">
        <v>46</v>
      </c>
      <c r="C26" s="56">
        <v>1407268.97</v>
      </c>
      <c r="D26" s="56">
        <v>-185953.03</v>
      </c>
      <c r="E26" s="56">
        <v>1221315.94</v>
      </c>
      <c r="F26" s="56">
        <v>1221315.94</v>
      </c>
      <c r="G26" s="56">
        <v>1209962.6299999999</v>
      </c>
      <c r="H26" s="57">
        <v>0</v>
      </c>
      <c r="I26" s="33"/>
    </row>
    <row r="27" spans="2:9" ht="24.75" thickBot="1" x14ac:dyDescent="0.3">
      <c r="B27" s="58" t="s">
        <v>47</v>
      </c>
      <c r="C27" s="56">
        <v>1280286.46</v>
      </c>
      <c r="D27" s="56">
        <v>62143.360000000001</v>
      </c>
      <c r="E27" s="56">
        <v>1342429.82</v>
      </c>
      <c r="F27" s="56">
        <v>1341508.6000000001</v>
      </c>
      <c r="G27" s="56">
        <v>1324414.58</v>
      </c>
      <c r="H27" s="57">
        <v>921.22</v>
      </c>
      <c r="I27" s="33"/>
    </row>
    <row r="28" spans="2:9" ht="15.75" thickBot="1" x14ac:dyDescent="0.3">
      <c r="B28" s="58" t="s">
        <v>48</v>
      </c>
      <c r="C28" s="56">
        <v>913998.82</v>
      </c>
      <c r="D28" s="56">
        <v>66800.78</v>
      </c>
      <c r="E28" s="56">
        <v>980799.6</v>
      </c>
      <c r="F28" s="56">
        <v>980799.6</v>
      </c>
      <c r="G28" s="56">
        <v>968204.3</v>
      </c>
      <c r="H28" s="57">
        <v>0</v>
      </c>
      <c r="I28" s="33"/>
    </row>
    <row r="29" spans="2:9" ht="12.75" thickBot="1" x14ac:dyDescent="0.25">
      <c r="B29" s="58"/>
      <c r="C29" s="59">
        <v>0</v>
      </c>
      <c r="D29" s="60"/>
      <c r="E29" s="59">
        <f t="shared" ref="E29" si="0">SUM(C29:D29)</f>
        <v>0</v>
      </c>
      <c r="F29" s="59">
        <v>0</v>
      </c>
      <c r="G29" s="59">
        <v>0</v>
      </c>
      <c r="H29" s="59">
        <f t="shared" ref="H18:H29" si="1">SUM(E29-F29)</f>
        <v>0</v>
      </c>
      <c r="I29" s="33"/>
    </row>
    <row r="30" spans="2:9" ht="12" customHeight="1" thickBot="1" x14ac:dyDescent="0.25">
      <c r="B30" s="34"/>
      <c r="C30" s="44"/>
      <c r="D30" s="39"/>
      <c r="E30" s="50"/>
      <c r="F30" s="39"/>
      <c r="G30" s="29"/>
      <c r="H30" s="39"/>
      <c r="I30" s="33"/>
    </row>
    <row r="31" spans="2:9" ht="25.5" customHeight="1" x14ac:dyDescent="0.2">
      <c r="B31" s="35" t="s">
        <v>21</v>
      </c>
      <c r="C31" s="45">
        <f>SUM(C32:C44)</f>
        <v>0</v>
      </c>
      <c r="D31" s="4">
        <f t="shared" ref="D31:G31" si="2">SUM(D32:D44)</f>
        <v>0</v>
      </c>
      <c r="E31" s="49">
        <f t="shared" ref="E31:E44" si="3">SUM(C31:D31)</f>
        <v>0</v>
      </c>
      <c r="F31" s="4">
        <f t="shared" si="2"/>
        <v>0</v>
      </c>
      <c r="G31" s="51">
        <f t="shared" si="2"/>
        <v>0</v>
      </c>
      <c r="H31" s="7">
        <f>SUM(E31-F31)</f>
        <v>0</v>
      </c>
      <c r="I31" s="33"/>
    </row>
    <row r="32" spans="2:9" x14ac:dyDescent="0.2">
      <c r="B32" s="28" t="s">
        <v>13</v>
      </c>
      <c r="C32" s="46">
        <v>0</v>
      </c>
      <c r="D32" s="40">
        <v>0</v>
      </c>
      <c r="E32" s="2">
        <f t="shared" si="3"/>
        <v>0</v>
      </c>
      <c r="F32" s="40">
        <v>0</v>
      </c>
      <c r="G32" s="30">
        <v>0</v>
      </c>
      <c r="H32" s="40">
        <f t="shared" ref="H32:H44" si="4">SUM(E32-F32)</f>
        <v>0</v>
      </c>
      <c r="I32" s="33"/>
    </row>
    <row r="33" spans="2:9" x14ac:dyDescent="0.2">
      <c r="B33" s="28" t="s">
        <v>14</v>
      </c>
      <c r="C33" s="46">
        <v>0</v>
      </c>
      <c r="D33" s="40">
        <v>0</v>
      </c>
      <c r="E33" s="2">
        <f t="shared" si="3"/>
        <v>0</v>
      </c>
      <c r="F33" s="40">
        <v>0</v>
      </c>
      <c r="G33" s="30">
        <v>0</v>
      </c>
      <c r="H33" s="40">
        <f t="shared" si="4"/>
        <v>0</v>
      </c>
      <c r="I33" s="33"/>
    </row>
    <row r="34" spans="2:9" x14ac:dyDescent="0.2">
      <c r="B34" s="28" t="s">
        <v>15</v>
      </c>
      <c r="C34" s="46">
        <v>0</v>
      </c>
      <c r="D34" s="40">
        <v>0</v>
      </c>
      <c r="E34" s="2">
        <f t="shared" si="3"/>
        <v>0</v>
      </c>
      <c r="F34" s="40">
        <v>0</v>
      </c>
      <c r="G34" s="30">
        <v>0</v>
      </c>
      <c r="H34" s="40">
        <f t="shared" si="4"/>
        <v>0</v>
      </c>
      <c r="I34" s="33"/>
    </row>
    <row r="35" spans="2:9" x14ac:dyDescent="0.2">
      <c r="B35" s="28" t="s">
        <v>16</v>
      </c>
      <c r="C35" s="46">
        <v>0</v>
      </c>
      <c r="D35" s="40">
        <v>0</v>
      </c>
      <c r="E35" s="2">
        <f t="shared" si="3"/>
        <v>0</v>
      </c>
      <c r="F35" s="40">
        <v>0</v>
      </c>
      <c r="G35" s="30">
        <v>0</v>
      </c>
      <c r="H35" s="40">
        <f t="shared" si="4"/>
        <v>0</v>
      </c>
      <c r="I35" s="33"/>
    </row>
    <row r="36" spans="2:9" x14ac:dyDescent="0.2">
      <c r="B36" s="28" t="s">
        <v>17</v>
      </c>
      <c r="C36" s="46">
        <v>0</v>
      </c>
      <c r="D36" s="40">
        <v>0</v>
      </c>
      <c r="E36" s="2">
        <f t="shared" si="3"/>
        <v>0</v>
      </c>
      <c r="F36" s="40">
        <v>0</v>
      </c>
      <c r="G36" s="30">
        <v>0</v>
      </c>
      <c r="H36" s="40">
        <f t="shared" si="4"/>
        <v>0</v>
      </c>
      <c r="I36" s="33"/>
    </row>
    <row r="37" spans="2:9" x14ac:dyDescent="0.2">
      <c r="B37" s="28" t="s">
        <v>18</v>
      </c>
      <c r="C37" s="46">
        <v>0</v>
      </c>
      <c r="D37" s="40">
        <v>0</v>
      </c>
      <c r="E37" s="2">
        <f t="shared" si="3"/>
        <v>0</v>
      </c>
      <c r="F37" s="40">
        <v>0</v>
      </c>
      <c r="G37" s="30">
        <v>0</v>
      </c>
      <c r="H37" s="40">
        <f t="shared" si="4"/>
        <v>0</v>
      </c>
      <c r="I37" s="33"/>
    </row>
    <row r="38" spans="2:9" x14ac:dyDescent="0.2">
      <c r="B38" s="28" t="s">
        <v>19</v>
      </c>
      <c r="C38" s="46">
        <v>0</v>
      </c>
      <c r="D38" s="40">
        <v>0</v>
      </c>
      <c r="E38" s="2">
        <f t="shared" si="3"/>
        <v>0</v>
      </c>
      <c r="F38" s="40">
        <v>0</v>
      </c>
      <c r="G38" s="30">
        <v>0</v>
      </c>
      <c r="H38" s="40">
        <f t="shared" si="4"/>
        <v>0</v>
      </c>
      <c r="I38" s="33"/>
    </row>
    <row r="39" spans="2:9" x14ac:dyDescent="0.2">
      <c r="B39" s="28" t="s">
        <v>24</v>
      </c>
      <c r="C39" s="46">
        <v>0</v>
      </c>
      <c r="D39" s="40">
        <v>0</v>
      </c>
      <c r="E39" s="2">
        <f t="shared" ref="E39:E42" si="5">SUM(C39:D39)</f>
        <v>0</v>
      </c>
      <c r="F39" s="40">
        <v>0</v>
      </c>
      <c r="G39" s="30">
        <v>0</v>
      </c>
      <c r="H39" s="40">
        <f t="shared" ref="H39:H42" si="6">SUM(E39-F39)</f>
        <v>0</v>
      </c>
      <c r="I39" s="33"/>
    </row>
    <row r="40" spans="2:9" x14ac:dyDescent="0.2">
      <c r="B40" s="28" t="s">
        <v>25</v>
      </c>
      <c r="C40" s="46">
        <v>0</v>
      </c>
      <c r="D40" s="40">
        <v>0</v>
      </c>
      <c r="E40" s="2">
        <f t="shared" si="5"/>
        <v>0</v>
      </c>
      <c r="F40" s="40">
        <v>0</v>
      </c>
      <c r="G40" s="30">
        <v>0</v>
      </c>
      <c r="H40" s="40">
        <f t="shared" si="6"/>
        <v>0</v>
      </c>
      <c r="I40" s="33"/>
    </row>
    <row r="41" spans="2:9" x14ac:dyDescent="0.2">
      <c r="B41" s="28" t="s">
        <v>26</v>
      </c>
      <c r="C41" s="46">
        <v>0</v>
      </c>
      <c r="D41" s="40">
        <v>0</v>
      </c>
      <c r="E41" s="2">
        <f t="shared" si="5"/>
        <v>0</v>
      </c>
      <c r="F41" s="40">
        <v>0</v>
      </c>
      <c r="G41" s="30">
        <v>0</v>
      </c>
      <c r="H41" s="40">
        <f t="shared" si="6"/>
        <v>0</v>
      </c>
      <c r="I41" s="33"/>
    </row>
    <row r="42" spans="2:9" x14ac:dyDescent="0.2">
      <c r="B42" s="28" t="s">
        <v>27</v>
      </c>
      <c r="C42" s="46">
        <v>0</v>
      </c>
      <c r="D42" s="40">
        <v>0</v>
      </c>
      <c r="E42" s="2">
        <f t="shared" si="5"/>
        <v>0</v>
      </c>
      <c r="F42" s="40">
        <v>0</v>
      </c>
      <c r="G42" s="30">
        <v>0</v>
      </c>
      <c r="H42" s="40">
        <f t="shared" si="6"/>
        <v>0</v>
      </c>
      <c r="I42" s="33"/>
    </row>
    <row r="43" spans="2:9" x14ac:dyDescent="0.2">
      <c r="B43" s="28" t="s">
        <v>28</v>
      </c>
      <c r="C43" s="46"/>
      <c r="D43" s="40"/>
      <c r="E43" s="2"/>
      <c r="F43" s="40"/>
      <c r="G43" s="30"/>
      <c r="H43" s="40"/>
      <c r="I43" s="33"/>
    </row>
    <row r="44" spans="2:9" ht="12" customHeight="1" x14ac:dyDescent="0.2">
      <c r="B44" s="28" t="s">
        <v>20</v>
      </c>
      <c r="C44" s="46">
        <v>0</v>
      </c>
      <c r="D44" s="40">
        <v>0</v>
      </c>
      <c r="E44" s="2">
        <f t="shared" si="3"/>
        <v>0</v>
      </c>
      <c r="F44" s="40">
        <v>0</v>
      </c>
      <c r="G44" s="30">
        <v>0</v>
      </c>
      <c r="H44" s="40">
        <f t="shared" si="4"/>
        <v>0</v>
      </c>
      <c r="I44" s="33"/>
    </row>
    <row r="45" spans="2:9" ht="12" customHeight="1" x14ac:dyDescent="0.2">
      <c r="B45" s="36"/>
      <c r="C45" s="44"/>
      <c r="D45" s="39"/>
      <c r="E45" s="3"/>
      <c r="F45" s="39"/>
      <c r="G45" s="29"/>
      <c r="H45" s="39"/>
      <c r="I45" s="33"/>
    </row>
    <row r="46" spans="2:9" x14ac:dyDescent="0.2">
      <c r="B46" s="37" t="s">
        <v>22</v>
      </c>
      <c r="C46" s="47">
        <f>SUM(C9+C31)</f>
        <v>60745525.999999993</v>
      </c>
      <c r="D46" s="41">
        <f t="shared" ref="D46:H46" si="7">SUM(D9+D31)</f>
        <v>3223917.3599999994</v>
      </c>
      <c r="E46" s="1">
        <f t="shared" si="7"/>
        <v>63969443.359999992</v>
      </c>
      <c r="F46" s="41">
        <f t="shared" si="7"/>
        <v>63607156.329999991</v>
      </c>
      <c r="G46" s="31">
        <f t="shared" si="7"/>
        <v>61523741.879999995</v>
      </c>
      <c r="H46" s="41">
        <f t="shared" si="7"/>
        <v>362287.03000000119</v>
      </c>
      <c r="I46" s="33"/>
    </row>
    <row r="47" spans="2:9" ht="12.75" thickBot="1" x14ac:dyDescent="0.25">
      <c r="B47" s="38"/>
      <c r="C47" s="48"/>
      <c r="D47" s="42"/>
      <c r="E47" s="8"/>
      <c r="F47" s="42"/>
      <c r="G47" s="32"/>
      <c r="H47" s="42"/>
      <c r="I47" s="33"/>
    </row>
    <row r="48" spans="2:9" s="9" customFormat="1" ht="11.25" customHeight="1" x14ac:dyDescent="0.2"/>
    <row r="49" s="9" customFormat="1" x14ac:dyDescent="0.2"/>
    <row r="50" s="9" customFormat="1" x14ac:dyDescent="0.2"/>
    <row r="51" s="9" customFormat="1" x14ac:dyDescent="0.2"/>
    <row r="52" s="9" customFormat="1" x14ac:dyDescent="0.2"/>
    <row r="53" s="9" customFormat="1" x14ac:dyDescent="0.2"/>
    <row r="54" s="9" customFormat="1" x14ac:dyDescent="0.2"/>
    <row r="55" s="9" customFormat="1" x14ac:dyDescent="0.2"/>
    <row r="56" s="9" customFormat="1" x14ac:dyDescent="0.2"/>
    <row r="57" s="9" customFormat="1" x14ac:dyDescent="0.2"/>
    <row r="58" s="9" customFormat="1" x14ac:dyDescent="0.2"/>
    <row r="59" s="9" customFormat="1" x14ac:dyDescent="0.2"/>
    <row r="60" s="9" customFormat="1" x14ac:dyDescent="0.2"/>
    <row r="61" s="9" customFormat="1" x14ac:dyDescent="0.2"/>
    <row r="62" s="9" customFormat="1" x14ac:dyDescent="0.2"/>
    <row r="63" s="9" customFormat="1" x14ac:dyDescent="0.2"/>
    <row r="64" s="9" customFormat="1" x14ac:dyDescent="0.2"/>
    <row r="65" s="9" customFormat="1" x14ac:dyDescent="0.2"/>
    <row r="66" s="9" customFormat="1" x14ac:dyDescent="0.2"/>
    <row r="67" s="9" customFormat="1" x14ac:dyDescent="0.2"/>
    <row r="68" s="9" customFormat="1" x14ac:dyDescent="0.2"/>
    <row r="69" s="9" customFormat="1" x14ac:dyDescent="0.2"/>
    <row r="70" s="9" customFormat="1" x14ac:dyDescent="0.2"/>
    <row r="71" s="9" customFormat="1" x14ac:dyDescent="0.2"/>
    <row r="72" s="9" customFormat="1" x14ac:dyDescent="0.2"/>
    <row r="73" s="9" customFormat="1" x14ac:dyDescent="0.2"/>
    <row r="74" s="9" customFormat="1" x14ac:dyDescent="0.2"/>
    <row r="75" s="9" customFormat="1" x14ac:dyDescent="0.2"/>
    <row r="76" s="9" customFormat="1" x14ac:dyDescent="0.2"/>
    <row r="77" s="9" customFormat="1" x14ac:dyDescent="0.2"/>
    <row r="78" s="9" customFormat="1" x14ac:dyDescent="0.2"/>
    <row r="79" s="9" customFormat="1" x14ac:dyDescent="0.2"/>
    <row r="80" s="9" customFormat="1" x14ac:dyDescent="0.2"/>
    <row r="81" s="9" customFormat="1" x14ac:dyDescent="0.2"/>
    <row r="82" s="9" customFormat="1" x14ac:dyDescent="0.2"/>
    <row r="83" s="9" customFormat="1" x14ac:dyDescent="0.2"/>
    <row r="84" s="9" customFormat="1" x14ac:dyDescent="0.2"/>
    <row r="85" s="9" customFormat="1" x14ac:dyDescent="0.2"/>
    <row r="86" s="9" customFormat="1" x14ac:dyDescent="0.2"/>
    <row r="87" s="9" customFormat="1" x14ac:dyDescent="0.2"/>
    <row r="88" s="9" customFormat="1" x14ac:dyDescent="0.2"/>
    <row r="89" s="9" customFormat="1" x14ac:dyDescent="0.2"/>
    <row r="90" s="9" customFormat="1" x14ac:dyDescent="0.2"/>
    <row r="91" s="9" customFormat="1" x14ac:dyDescent="0.2"/>
    <row r="92" s="9" customFormat="1" x14ac:dyDescent="0.2"/>
    <row r="93" s="9" customFormat="1" x14ac:dyDescent="0.2"/>
    <row r="94" s="9" customFormat="1" x14ac:dyDescent="0.2"/>
    <row r="95" s="9" customFormat="1" x14ac:dyDescent="0.2"/>
    <row r="96" s="9" customFormat="1" x14ac:dyDescent="0.2"/>
    <row r="97" s="9" customFormat="1" x14ac:dyDescent="0.2"/>
    <row r="98" s="9" customFormat="1" x14ac:dyDescent="0.2"/>
    <row r="99" s="9" customFormat="1" x14ac:dyDescent="0.2"/>
    <row r="100" s="9" customFormat="1" x14ac:dyDescent="0.2"/>
    <row r="101" s="9" customFormat="1" x14ac:dyDescent="0.2"/>
    <row r="102" s="9" customFormat="1" x14ac:dyDescent="0.2"/>
    <row r="103" s="9" customFormat="1" x14ac:dyDescent="0.2"/>
    <row r="104" s="9" customFormat="1" x14ac:dyDescent="0.2"/>
    <row r="105" s="9" customFormat="1" x14ac:dyDescent="0.2"/>
    <row r="106" s="9" customFormat="1" x14ac:dyDescent="0.2"/>
    <row r="107" s="9" customFormat="1" x14ac:dyDescent="0.2"/>
    <row r="108" s="9" customFormat="1" x14ac:dyDescent="0.2"/>
    <row r="109" s="9" customFormat="1" x14ac:dyDescent="0.2"/>
    <row r="110" s="9" customFormat="1" x14ac:dyDescent="0.2"/>
    <row r="111" s="9" customFormat="1" x14ac:dyDescent="0.2"/>
    <row r="112" s="9" customFormat="1" x14ac:dyDescent="0.2"/>
    <row r="113" spans="19:19" s="9" customFormat="1" x14ac:dyDescent="0.2"/>
    <row r="114" spans="19:19" s="9" customFormat="1" x14ac:dyDescent="0.2">
      <c r="S114" s="9" t="s">
        <v>23</v>
      </c>
    </row>
    <row r="115" spans="19:19" s="9" customFormat="1" x14ac:dyDescent="0.2"/>
    <row r="116" spans="19:19" s="9" customFormat="1" x14ac:dyDescent="0.2"/>
    <row r="117" spans="19:19" s="9" customFormat="1" x14ac:dyDescent="0.2"/>
    <row r="118" spans="19:19" s="9" customFormat="1" x14ac:dyDescent="0.2"/>
    <row r="119" spans="19:19" s="9" customFormat="1" x14ac:dyDescent="0.2"/>
    <row r="120" spans="19:19" s="9" customFormat="1" x14ac:dyDescent="0.2"/>
    <row r="121" spans="19:19" s="9" customFormat="1" x14ac:dyDescent="0.2"/>
    <row r="122" spans="19:19" s="9" customFormat="1" x14ac:dyDescent="0.2"/>
    <row r="123" spans="19:19" s="9" customFormat="1" x14ac:dyDescent="0.2"/>
    <row r="124" spans="19:19" s="9" customFormat="1" x14ac:dyDescent="0.2"/>
    <row r="125" spans="19:19" s="9" customFormat="1" x14ac:dyDescent="0.2"/>
    <row r="126" spans="19:19" s="9" customFormat="1" x14ac:dyDescent="0.2"/>
    <row r="127" spans="19:19" s="9" customFormat="1" x14ac:dyDescent="0.2"/>
    <row r="128" spans="19:19" s="9" customFormat="1" x14ac:dyDescent="0.2"/>
    <row r="129" s="9" customFormat="1" x14ac:dyDescent="0.2"/>
    <row r="130" s="9" customFormat="1" x14ac:dyDescent="0.2"/>
    <row r="131" s="9" customFormat="1" x14ac:dyDescent="0.2"/>
    <row r="132" s="9" customFormat="1" x14ac:dyDescent="0.2"/>
    <row r="133" s="9" customFormat="1" x14ac:dyDescent="0.2"/>
    <row r="134" s="9" customFormat="1" x14ac:dyDescent="0.2"/>
    <row r="135" s="9" customFormat="1" x14ac:dyDescent="0.2"/>
    <row r="136" s="9" customFormat="1" x14ac:dyDescent="0.2"/>
    <row r="137" s="9" customFormat="1" x14ac:dyDescent="0.2"/>
    <row r="138" s="9" customFormat="1" x14ac:dyDescent="0.2"/>
    <row r="139" s="9" customFormat="1" x14ac:dyDescent="0.2"/>
    <row r="140" s="9" customFormat="1" x14ac:dyDescent="0.2"/>
    <row r="141" s="9" customFormat="1" x14ac:dyDescent="0.2"/>
    <row r="142" s="9" customFormat="1" x14ac:dyDescent="0.2"/>
    <row r="143" s="9" customFormat="1" x14ac:dyDescent="0.2"/>
    <row r="144" s="9" customFormat="1" x14ac:dyDescent="0.2"/>
    <row r="145" s="9" customFormat="1" x14ac:dyDescent="0.2"/>
    <row r="146" s="9" customFormat="1" x14ac:dyDescent="0.2"/>
    <row r="147" s="9" customFormat="1" x14ac:dyDescent="0.2"/>
    <row r="148" s="9" customFormat="1" x14ac:dyDescent="0.2"/>
    <row r="149" s="9" customFormat="1" x14ac:dyDescent="0.2"/>
    <row r="150" s="9" customFormat="1" x14ac:dyDescent="0.2"/>
    <row r="151" s="9" customFormat="1" x14ac:dyDescent="0.2"/>
    <row r="152" s="9" customFormat="1" x14ac:dyDescent="0.2"/>
    <row r="153" s="9" customFormat="1" x14ac:dyDescent="0.2"/>
    <row r="154" s="9" customFormat="1" x14ac:dyDescent="0.2"/>
    <row r="155" s="9" customFormat="1" x14ac:dyDescent="0.2"/>
    <row r="156" s="9" customFormat="1" x14ac:dyDescent="0.2"/>
    <row r="157" s="9" customFormat="1" x14ac:dyDescent="0.2"/>
    <row r="158" s="9" customFormat="1" x14ac:dyDescent="0.2"/>
    <row r="159" s="9" customFormat="1" x14ac:dyDescent="0.2"/>
    <row r="160" s="9" customFormat="1" x14ac:dyDescent="0.2"/>
    <row r="161" s="9" customFormat="1" x14ac:dyDescent="0.2"/>
  </sheetData>
  <sheetProtection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honeticPr fontId="6" type="noConversion"/>
  <pageMargins left="0.25" right="0.25" top="0.75" bottom="0.75" header="0.3" footer="0.3"/>
  <pageSetup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Paulina Leyva</cp:lastModifiedBy>
  <cp:lastPrinted>2025-01-29T16:39:34Z</cp:lastPrinted>
  <dcterms:created xsi:type="dcterms:W3CDTF">2020-01-08T21:44:09Z</dcterms:created>
  <dcterms:modified xsi:type="dcterms:W3CDTF">2025-01-29T16:40:11Z</dcterms:modified>
</cp:coreProperties>
</file>